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70" windowHeight="9210"/>
  </bookViews>
  <sheets>
    <sheet name="poczta 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G47" i="1" s="1"/>
  <c r="F48" i="1"/>
  <c r="G48" i="1" s="1"/>
  <c r="F49" i="1"/>
  <c r="G49" i="1" s="1"/>
  <c r="F50" i="1"/>
  <c r="G50" i="1" s="1"/>
  <c r="F51" i="1"/>
  <c r="G51" i="1" s="1"/>
  <c r="F44" i="1"/>
  <c r="G44" i="1" s="1"/>
  <c r="F45" i="1"/>
  <c r="G45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7" i="1"/>
  <c r="G7" i="1" s="1"/>
  <c r="F8" i="1"/>
  <c r="G8" i="1" s="1"/>
  <c r="F9" i="1"/>
  <c r="G9" i="1" s="1"/>
  <c r="F10" i="1"/>
  <c r="G10" i="1" s="1"/>
  <c r="F6" i="1"/>
  <c r="G6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G70" i="1" l="1"/>
  <c r="G52" i="1"/>
  <c r="D70" i="1"/>
</calcChain>
</file>

<file path=xl/sharedStrings.xml><?xml version="1.0" encoding="utf-8"?>
<sst xmlns="http://schemas.openxmlformats.org/spreadsheetml/2006/main" count="124" uniqueCount="83">
  <si>
    <t>L.p.</t>
  </si>
  <si>
    <t>Rodzaje przesyłek</t>
  </si>
  <si>
    <t>Cena jednostkowa netto</t>
  </si>
  <si>
    <t>Przesyłki nierejestrowane krajowe ekonomiczne</t>
  </si>
  <si>
    <t>format S do 500g</t>
  </si>
  <si>
    <t>format M do 1000g</t>
  </si>
  <si>
    <t>format L do 2000g</t>
  </si>
  <si>
    <t>Przesyłki nierejestrowane krajowe priorytetowe</t>
  </si>
  <si>
    <t>Przesyłki polecone krajowe ekonomiczne</t>
  </si>
  <si>
    <t>Przesyłki polecone krajowe priorytetowe</t>
  </si>
  <si>
    <t>Potwierdzenie odbioru w obrocie krajowym</t>
  </si>
  <si>
    <t>wszystkie</t>
  </si>
  <si>
    <t>Zwrot przesyłki w obrocie krajowym</t>
  </si>
  <si>
    <t>Przesyłki nierejestrowane zagraniczne</t>
  </si>
  <si>
    <t>do 50g</t>
  </si>
  <si>
    <t>ponad 50 g do 100 g</t>
  </si>
  <si>
    <t>ponad 100 g do 350 g</t>
  </si>
  <si>
    <t>ponad 350 g do 500 g</t>
  </si>
  <si>
    <t>ponad 500 g do 1000 g</t>
  </si>
  <si>
    <t>ponad 1000 g do 2000 g</t>
  </si>
  <si>
    <t>Priorytetowe Strefa A</t>
  </si>
  <si>
    <t>Priorytetowe Strefa B</t>
  </si>
  <si>
    <t>Priorytetowe Strefa C</t>
  </si>
  <si>
    <t>Przesyłki polecone zagraniczne</t>
  </si>
  <si>
    <t>Potwierdzenie odbioru w obrocie zagranicznym</t>
  </si>
  <si>
    <t>Zwrot przesyłki w obrocie zagranicznym</t>
  </si>
  <si>
    <t>strefa A do 50g</t>
  </si>
  <si>
    <t>Paczki pocztowe krajowe</t>
  </si>
  <si>
    <t>Ekonomiczne Gabaryt A</t>
  </si>
  <si>
    <t>do 1 kg</t>
  </si>
  <si>
    <t>1-2kg</t>
  </si>
  <si>
    <t>Priorytetowe Gabaryt A</t>
  </si>
  <si>
    <t>1-2 kg</t>
  </si>
  <si>
    <t>2-5 kg</t>
  </si>
  <si>
    <t xml:space="preserve">Ilość sztuk </t>
  </si>
  <si>
    <t>Wartość netto</t>
  </si>
  <si>
    <t>Wartość brutto</t>
  </si>
  <si>
    <t>Załącznik nr 1a - przesyłki pocztowe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</si>
  <si>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</si>
  <si>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r>
      <t>B)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1"/>
        <rFont val="Calibri"/>
        <family val="2"/>
        <charset val="238"/>
        <scheme val="minor"/>
      </rPr>
      <t>PACZKI POCZTOWE –TRANSPORT DROGĄ LĄDOWO-MORSKĄ ZE SZCZECINA  dla STREFY B (priorytet) oraz 20 (ekonomiczna)</t>
    </r>
  </si>
  <si>
    <t>Ilość sztuk</t>
  </si>
  <si>
    <t>Cena jedn. netto
 w PLN</t>
  </si>
  <si>
    <t>do 11 kg  priorytet</t>
  </si>
  <si>
    <t>do 11 kg lotnicza</t>
  </si>
  <si>
    <t>do 20 kg ekonomicza</t>
  </si>
  <si>
    <t>do 8 kg priorytet</t>
  </si>
  <si>
    <t>do 8 kg lotnicza</t>
  </si>
  <si>
    <t>do 5 kg ekonomiczna</t>
  </si>
  <si>
    <t>do 4 kg ekonomiczna</t>
  </si>
  <si>
    <t>do 9 kg  priorytet</t>
  </si>
  <si>
    <t>do 9 kg lotnicza</t>
  </si>
  <si>
    <t>do 8 kg ekonomiczna</t>
  </si>
  <si>
    <t>do 6 kg ekonomiczna</t>
  </si>
  <si>
    <t>do 7 kg ekonomiczna</t>
  </si>
  <si>
    <t>do 3 kg ekonomiczna</t>
  </si>
  <si>
    <t>do 5 kg  priorytet</t>
  </si>
  <si>
    <t>do 5 kg lotnicza</t>
  </si>
  <si>
    <t>do 3 kg  priorytet</t>
  </si>
  <si>
    <t>do 3 kg lotnicza</t>
  </si>
  <si>
    <t>do 4 kg  priorytet</t>
  </si>
  <si>
    <t>do 4 kg lotnicza</t>
  </si>
  <si>
    <t>do 11 kg ekonomicza</t>
  </si>
  <si>
    <t>SUMA</t>
  </si>
  <si>
    <t>Tabela obejmuje 1 rok- PRZESYŁKI POCZTOWE</t>
  </si>
  <si>
    <t xml:space="preserve">                                                           Odbiór przesyłek z siedzib Zamawiającego</t>
  </si>
  <si>
    <t xml:space="preserve">                        Lokalizacja</t>
  </si>
  <si>
    <t>Wartość netto w PLN</t>
  </si>
  <si>
    <t>% VAT</t>
  </si>
  <si>
    <t>Wartość brutto w PLN</t>
  </si>
  <si>
    <t>1.</t>
  </si>
  <si>
    <t>Codzienny odbiór przesyłek do wysyłki od Zamawiającego, w dni robocze od poniedziałku do piątku z wyłączeniem sobót i dni ustawowo wolnych od pracy przez upoważnionego przedstawiciela Wykonawcy.</t>
  </si>
  <si>
    <t xml:space="preserve">                                                                 RAZEM ODBIÓR: </t>
  </si>
  <si>
    <t>OFERTA (RAZEM PRZESYLKI + ODBIÓR):</t>
  </si>
  <si>
    <t>Morski Instytut Rybacki - Państwowy Instytut Badawczy, ul. Kołłątaja 1, 81-332 Gdynia , portiernia przy wejściu głównym lub pok. 401 (Kancelaria) w godzinach: 14:00-15:00</t>
  </si>
  <si>
    <t>Morski Instytut Rybacki - Państwowy Instytut Badawczy Stacja Badawcza w Świnoujściu, Plac Słowiański 11, 72-600 Świnoujście</t>
  </si>
  <si>
    <t>polecona S do 500g PO</t>
  </si>
  <si>
    <t>polecona S do 500g</t>
  </si>
  <si>
    <r>
      <t xml:space="preserve">Wartość netto w PLN
 </t>
    </r>
    <r>
      <rPr>
        <i/>
        <sz val="10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</si>
  <si>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rFont val="Calibri"/>
        <family val="2"/>
        <charset val="238"/>
        <scheme val="minor"/>
      </rPr>
      <t>(wartość netto + VAT)</t>
    </r>
  </si>
  <si>
    <r>
      <t xml:space="preserve">Priorytetowe </t>
    </r>
    <r>
      <rPr>
        <sz val="11"/>
        <rFont val="Calibri"/>
        <family val="2"/>
        <charset val="238"/>
      </rPr>
      <t>strefa A</t>
    </r>
  </si>
  <si>
    <t>*) wypełnić tylko w przypadku gdy najbliższy  punkt odbioru Wykonawcy  oddalony będzie o nie więcej niż 1 000 metrów od siedziby Zamawiającego. W pozostałych przypadkach mają zastosowanie zapisy załącznika 2a, Rozdział A-PRZESYŁKI POCZTOWE, ust. 4 pkt 2)</t>
  </si>
  <si>
    <r>
      <t xml:space="preserve">udostępnienie skrzynki pocztowej w  Urzędzie Pocztowym Wykonawcy w odległości nie większej niż 1 000 metrów od siedziby Zamawiającego. Od podpisania umow 12 miesięcy </t>
    </r>
    <r>
      <rPr>
        <sz val="9"/>
        <color rgb="FFFF0000"/>
        <rFont val="Calibri"/>
        <family val="2"/>
        <charset val="238"/>
        <scheme val="minor"/>
      </rPr>
      <t>*)</t>
    </r>
  </si>
  <si>
    <t>……………………………………………………………………………
/podpis osoby uprawnionej do złożenia oferty/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</si>
</sst>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trike/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AEEF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5" fillId="0" borderId="12" xfId="1" applyFont="1" applyBorder="1" applyAlignment="1">
      <alignment horizontal="center" vertical="center"/>
    </xf>
    <xf numFmtId="0" fontId="5" fillId="5" borderId="34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left" vertical="center"/>
    </xf>
    <xf numFmtId="0" fontId="6" fillId="5" borderId="1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0" xfId="0" applyFont="1"/>
    <xf numFmtId="0" fontId="5" fillId="0" borderId="6" xfId="1" applyFont="1" applyBorder="1"/>
    <xf numFmtId="164" fontId="5" fillId="0" borderId="13" xfId="1" applyNumberFormat="1" applyFont="1" applyBorder="1"/>
    <xf numFmtId="0" fontId="10" fillId="0" borderId="11" xfId="1" applyFont="1" applyBorder="1"/>
    <xf numFmtId="164" fontId="4" fillId="0" borderId="13" xfId="0" applyNumberFormat="1" applyFont="1" applyBorder="1"/>
    <xf numFmtId="0" fontId="5" fillId="0" borderId="5" xfId="1" applyFont="1" applyBorder="1"/>
    <xf numFmtId="0" fontId="10" fillId="0" borderId="10" xfId="1" applyFont="1" applyBorder="1"/>
    <xf numFmtId="0" fontId="5" fillId="0" borderId="7" xfId="1" applyFont="1" applyBorder="1" applyAlignment="1">
      <alignment horizontal="left" vertical="top" wrapText="1"/>
    </xf>
    <xf numFmtId="0" fontId="5" fillId="0" borderId="9" xfId="1" applyFont="1" applyBorder="1"/>
    <xf numFmtId="0" fontId="10" fillId="0" borderId="31" xfId="1" applyFont="1" applyBorder="1"/>
    <xf numFmtId="0" fontId="5" fillId="0" borderId="13" xfId="1" applyFont="1" applyBorder="1" applyAlignment="1">
      <alignment horizontal="left" vertical="top" wrapText="1"/>
    </xf>
    <xf numFmtId="0" fontId="5" fillId="0" borderId="25" xfId="1" applyFont="1" applyBorder="1"/>
    <xf numFmtId="0" fontId="10" fillId="0" borderId="32" xfId="1" applyFont="1" applyBorder="1"/>
    <xf numFmtId="0" fontId="10" fillId="0" borderId="33" xfId="1" applyFont="1" applyBorder="1"/>
    <xf numFmtId="0" fontId="5" fillId="5" borderId="8" xfId="1" applyFont="1" applyFill="1" applyBorder="1" applyAlignment="1">
      <alignment horizontal="left" wrapText="1"/>
    </xf>
    <xf numFmtId="0" fontId="5" fillId="5" borderId="35" xfId="1" applyFont="1" applyFill="1" applyBorder="1" applyAlignment="1"/>
    <xf numFmtId="164" fontId="5" fillId="5" borderId="27" xfId="1" applyNumberFormat="1" applyFont="1" applyFill="1" applyBorder="1" applyAlignment="1"/>
    <xf numFmtId="0" fontId="10" fillId="6" borderId="0" xfId="1" applyFont="1" applyFill="1" applyBorder="1"/>
    <xf numFmtId="0" fontId="5" fillId="0" borderId="13" xfId="1" applyFont="1" applyBorder="1"/>
    <xf numFmtId="0" fontId="10" fillId="0" borderId="13" xfId="1" applyFont="1" applyBorder="1"/>
    <xf numFmtId="0" fontId="5" fillId="0" borderId="13" xfId="1" applyFont="1" applyBorder="1" applyAlignment="1">
      <alignment horizontal="left"/>
    </xf>
    <xf numFmtId="164" fontId="5" fillId="0" borderId="13" xfId="1" applyNumberFormat="1" applyFont="1" applyBorder="1" applyAlignment="1">
      <alignment horizontal="left"/>
    </xf>
    <xf numFmtId="0" fontId="5" fillId="5" borderId="13" xfId="1" applyFont="1" applyFill="1" applyBorder="1" applyAlignment="1">
      <alignment horizontal="left" wrapText="1"/>
    </xf>
    <xf numFmtId="0" fontId="5" fillId="5" borderId="13" xfId="1" applyFont="1" applyFill="1" applyBorder="1" applyAlignment="1">
      <alignment horizontal="left"/>
    </xf>
    <xf numFmtId="164" fontId="5" fillId="5" borderId="13" xfId="1" applyNumberFormat="1" applyFont="1" applyFill="1" applyBorder="1" applyAlignment="1">
      <alignment horizontal="left"/>
    </xf>
    <xf numFmtId="0" fontId="10" fillId="6" borderId="13" xfId="1" applyFont="1" applyFill="1" applyBorder="1" applyAlignment="1">
      <alignment horizontal="left"/>
    </xf>
    <xf numFmtId="0" fontId="5" fillId="5" borderId="13" xfId="1" applyFont="1" applyFill="1" applyBorder="1" applyAlignment="1">
      <alignment wrapText="1"/>
    </xf>
    <xf numFmtId="164" fontId="5" fillId="5" borderId="13" xfId="1" applyNumberFormat="1" applyFont="1" applyFill="1" applyBorder="1" applyAlignment="1">
      <alignment wrapText="1"/>
    </xf>
    <xf numFmtId="0" fontId="10" fillId="6" borderId="13" xfId="1" applyFont="1" applyFill="1" applyBorder="1"/>
    <xf numFmtId="0" fontId="5" fillId="3" borderId="13" xfId="1" applyFont="1" applyFill="1" applyBorder="1" applyAlignment="1">
      <alignment horizontal="left"/>
    </xf>
    <xf numFmtId="164" fontId="5" fillId="3" borderId="13" xfId="1" applyNumberFormat="1" applyFont="1" applyFill="1" applyBorder="1" applyAlignment="1">
      <alignment horizontal="left"/>
    </xf>
    <xf numFmtId="0" fontId="10" fillId="4" borderId="13" xfId="1" applyFont="1" applyFill="1" applyBorder="1"/>
    <xf numFmtId="0" fontId="5" fillId="0" borderId="27" xfId="1" applyFont="1" applyBorder="1"/>
    <xf numFmtId="164" fontId="5" fillId="0" borderId="27" xfId="1" applyNumberFormat="1" applyFont="1" applyBorder="1"/>
    <xf numFmtId="0" fontId="10" fillId="0" borderId="27" xfId="1" applyFont="1" applyBorder="1"/>
    <xf numFmtId="0" fontId="4" fillId="10" borderId="46" xfId="0" applyFont="1" applyFill="1" applyBorder="1"/>
    <xf numFmtId="0" fontId="4" fillId="10" borderId="47" xfId="0" applyFont="1" applyFill="1" applyBorder="1"/>
    <xf numFmtId="164" fontId="4" fillId="10" borderId="48" xfId="0" applyNumberFormat="1" applyFont="1" applyFill="1" applyBorder="1"/>
    <xf numFmtId="0" fontId="9" fillId="7" borderId="13" xfId="0" applyFont="1" applyFill="1" applyBorder="1" applyAlignment="1">
      <alignment vertical="center"/>
    </xf>
    <xf numFmtId="0" fontId="9" fillId="7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165" fontId="4" fillId="0" borderId="22" xfId="0" applyNumberFormat="1" applyFont="1" applyBorder="1"/>
    <xf numFmtId="165" fontId="4" fillId="0" borderId="26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65" fontId="4" fillId="0" borderId="13" xfId="0" applyNumberFormat="1" applyFont="1" applyBorder="1"/>
    <xf numFmtId="0" fontId="7" fillId="8" borderId="13" xfId="0" applyFont="1" applyFill="1" applyBorder="1" applyAlignment="1">
      <alignment horizontal="center"/>
    </xf>
    <xf numFmtId="165" fontId="13" fillId="8" borderId="13" xfId="0" applyNumberFormat="1" applyFont="1" applyFill="1" applyBorder="1"/>
    <xf numFmtId="165" fontId="7" fillId="8" borderId="26" xfId="0" applyNumberFormat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4" fillId="7" borderId="39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165" fontId="15" fillId="0" borderId="44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165" fontId="15" fillId="0" borderId="23" xfId="0" applyNumberFormat="1" applyFont="1" applyBorder="1" applyAlignment="1">
      <alignment horizontal="center" vertical="center" wrapText="1"/>
    </xf>
    <xf numFmtId="0" fontId="4" fillId="0" borderId="28" xfId="0" applyFont="1" applyBorder="1"/>
    <xf numFmtId="165" fontId="17" fillId="9" borderId="25" xfId="0" applyNumberFormat="1" applyFont="1" applyFill="1" applyBorder="1" applyAlignment="1">
      <alignment vertical="center" wrapText="1"/>
    </xf>
    <xf numFmtId="0" fontId="17" fillId="9" borderId="37" xfId="0" applyFont="1" applyFill="1" applyBorder="1" applyAlignment="1">
      <alignment horizontal="center" vertical="center" wrapText="1"/>
    </xf>
    <xf numFmtId="165" fontId="17" fillId="9" borderId="3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7" fillId="9" borderId="13" xfId="0" applyFont="1" applyFill="1" applyBorder="1" applyAlignment="1">
      <alignment horizontal="justify" vertical="center" wrapText="1"/>
    </xf>
    <xf numFmtId="0" fontId="2" fillId="10" borderId="40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165" fontId="15" fillId="0" borderId="23" xfId="0" applyNumberFormat="1" applyFont="1" applyBorder="1" applyAlignment="1">
      <alignment horizontal="center" vertical="center" wrapText="1"/>
    </xf>
    <xf numFmtId="165" fontId="15" fillId="0" borderId="24" xfId="0" applyNumberFormat="1" applyFont="1" applyBorder="1" applyAlignment="1">
      <alignment horizontal="center" vertical="center" wrapText="1"/>
    </xf>
    <xf numFmtId="165" fontId="15" fillId="0" borderId="3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9" fontId="15" fillId="0" borderId="29" xfId="0" applyNumberFormat="1" applyFont="1" applyBorder="1" applyAlignment="1">
      <alignment horizontal="center" vertical="center" wrapText="1"/>
    </xf>
    <xf numFmtId="9" fontId="15" fillId="0" borderId="43" xfId="0" applyNumberFormat="1" applyFont="1" applyBorder="1" applyAlignment="1">
      <alignment horizontal="center" vertical="center" wrapText="1"/>
    </xf>
    <xf numFmtId="0" fontId="15" fillId="0" borderId="53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5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9" fontId="15" fillId="0" borderId="28" xfId="0" applyNumberFormat="1" applyFont="1" applyBorder="1" applyAlignment="1">
      <alignment horizontal="center" vertical="center" wrapText="1"/>
    </xf>
    <xf numFmtId="9" fontId="15" fillId="0" borderId="44" xfId="0" applyNumberFormat="1" applyFont="1" applyBorder="1" applyAlignment="1">
      <alignment horizontal="center" vertical="center" wrapText="1"/>
    </xf>
    <xf numFmtId="9" fontId="15" fillId="0" borderId="30" xfId="0" applyNumberFormat="1" applyFont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top" wrapText="1"/>
    </xf>
    <xf numFmtId="0" fontId="8" fillId="2" borderId="19" xfId="1" applyFont="1" applyFill="1" applyBorder="1" applyAlignment="1">
      <alignment vertical="center"/>
    </xf>
    <xf numFmtId="0" fontId="8" fillId="2" borderId="20" xfId="1" applyFont="1" applyFill="1" applyBorder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15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164" fontId="8" fillId="2" borderId="23" xfId="1" applyNumberFormat="1" applyFont="1" applyFill="1" applyBorder="1" applyAlignment="1">
      <alignment horizontal="center" vertical="center" wrapText="1"/>
    </xf>
    <xf numFmtId="164" fontId="8" fillId="2" borderId="24" xfId="1" applyNumberFormat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9" fillId="7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top" wrapText="1"/>
    </xf>
    <xf numFmtId="0" fontId="5" fillId="3" borderId="8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top" wrapText="1"/>
    </xf>
    <xf numFmtId="0" fontId="5" fillId="0" borderId="27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top" wrapText="1"/>
    </xf>
    <xf numFmtId="0" fontId="11" fillId="0" borderId="13" xfId="1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1" xfId="0" applyNumberFormat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11" borderId="25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4" fillId="10" borderId="3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Normal="100" workbookViewId="0">
      <selection activeCell="C89" sqref="C89"/>
    </sheetView>
  </sheetViews>
  <sheetFormatPr defaultRowHeight="15" x14ac:dyDescent="0.25"/>
  <cols>
    <col min="1" max="1" width="9.140625" style="6"/>
    <col min="2" max="2" width="24" style="6" customWidth="1"/>
    <col min="3" max="3" width="27.7109375" style="6" customWidth="1"/>
    <col min="4" max="4" width="15.28515625" style="6" customWidth="1"/>
    <col min="5" max="5" width="9.140625" style="6"/>
    <col min="6" max="6" width="16.7109375" style="6" customWidth="1"/>
    <col min="7" max="7" width="18" style="6" customWidth="1"/>
    <col min="8" max="16384" width="9.140625" style="6"/>
  </cols>
  <sheetData>
    <row r="1" spans="1:8" ht="54.75" customHeight="1" x14ac:dyDescent="0.25">
      <c r="A1" s="104" t="s">
        <v>37</v>
      </c>
      <c r="B1" s="104"/>
      <c r="C1" s="104"/>
      <c r="D1" s="104"/>
      <c r="E1" s="104"/>
      <c r="F1" s="104"/>
      <c r="G1" s="104"/>
      <c r="H1" s="104"/>
    </row>
    <row r="2" spans="1:8" ht="81.75" customHeight="1" thickBot="1" x14ac:dyDescent="0.3">
      <c r="A2" s="103" t="s">
        <v>38</v>
      </c>
      <c r="B2" s="103"/>
      <c r="C2" s="103"/>
      <c r="D2" s="103"/>
      <c r="E2" s="103"/>
      <c r="F2" s="103"/>
      <c r="G2" s="103"/>
    </row>
    <row r="3" spans="1:8" ht="15.75" customHeight="1" x14ac:dyDescent="0.25">
      <c r="A3" s="107" t="s">
        <v>0</v>
      </c>
      <c r="B3" s="110" t="s">
        <v>1</v>
      </c>
      <c r="C3" s="111"/>
      <c r="D3" s="116" t="s">
        <v>2</v>
      </c>
      <c r="E3" s="121" t="s">
        <v>34</v>
      </c>
      <c r="F3" s="119" t="s">
        <v>35</v>
      </c>
      <c r="G3" s="119" t="s">
        <v>36</v>
      </c>
    </row>
    <row r="4" spans="1:8" x14ac:dyDescent="0.25">
      <c r="A4" s="108"/>
      <c r="B4" s="112"/>
      <c r="C4" s="113"/>
      <c r="D4" s="117"/>
      <c r="E4" s="122"/>
      <c r="F4" s="119"/>
      <c r="G4" s="119"/>
    </row>
    <row r="5" spans="1:8" ht="15.75" thickBot="1" x14ac:dyDescent="0.3">
      <c r="A5" s="109"/>
      <c r="B5" s="114"/>
      <c r="C5" s="115"/>
      <c r="D5" s="117"/>
      <c r="E5" s="123"/>
      <c r="F5" s="119"/>
      <c r="G5" s="119"/>
    </row>
    <row r="6" spans="1:8" ht="15.75" x14ac:dyDescent="0.25">
      <c r="A6" s="132">
        <v>1</v>
      </c>
      <c r="B6" s="134" t="s">
        <v>3</v>
      </c>
      <c r="C6" s="7" t="s">
        <v>4</v>
      </c>
      <c r="D6" s="8"/>
      <c r="E6" s="9">
        <v>0</v>
      </c>
      <c r="F6" s="10">
        <f>D6*E6</f>
        <v>0</v>
      </c>
      <c r="G6" s="10">
        <f>F6</f>
        <v>0</v>
      </c>
    </row>
    <row r="7" spans="1:8" ht="15.75" x14ac:dyDescent="0.25">
      <c r="A7" s="132"/>
      <c r="B7" s="134"/>
      <c r="C7" s="11" t="s">
        <v>5</v>
      </c>
      <c r="D7" s="8"/>
      <c r="E7" s="9">
        <v>4000</v>
      </c>
      <c r="F7" s="10">
        <f t="shared" ref="F7:F51" si="0">D7*E7</f>
        <v>0</v>
      </c>
      <c r="G7" s="10">
        <f t="shared" ref="G7:G51" si="1">F7</f>
        <v>0</v>
      </c>
    </row>
    <row r="8" spans="1:8" ht="15.75" x14ac:dyDescent="0.25">
      <c r="A8" s="133"/>
      <c r="B8" s="135"/>
      <c r="C8" s="11" t="s">
        <v>6</v>
      </c>
      <c r="D8" s="8"/>
      <c r="E8" s="12">
        <v>0</v>
      </c>
      <c r="F8" s="10">
        <f t="shared" si="0"/>
        <v>0</v>
      </c>
      <c r="G8" s="10">
        <f t="shared" si="1"/>
        <v>0</v>
      </c>
    </row>
    <row r="9" spans="1:8" ht="15.75" x14ac:dyDescent="0.25">
      <c r="A9" s="136">
        <v>2</v>
      </c>
      <c r="B9" s="137" t="s">
        <v>7</v>
      </c>
      <c r="C9" s="11" t="s">
        <v>4</v>
      </c>
      <c r="D9" s="8"/>
      <c r="E9" s="12">
        <v>300</v>
      </c>
      <c r="F9" s="10">
        <f t="shared" si="0"/>
        <v>0</v>
      </c>
      <c r="G9" s="10">
        <f t="shared" si="1"/>
        <v>0</v>
      </c>
    </row>
    <row r="10" spans="1:8" ht="15.75" x14ac:dyDescent="0.25">
      <c r="A10" s="132"/>
      <c r="B10" s="134"/>
      <c r="C10" s="11" t="s">
        <v>5</v>
      </c>
      <c r="D10" s="8"/>
      <c r="E10" s="12">
        <v>300</v>
      </c>
      <c r="F10" s="10">
        <f t="shared" si="0"/>
        <v>0</v>
      </c>
      <c r="G10" s="10">
        <f t="shared" si="1"/>
        <v>0</v>
      </c>
    </row>
    <row r="11" spans="1:8" ht="15.75" x14ac:dyDescent="0.25">
      <c r="A11" s="133"/>
      <c r="B11" s="135"/>
      <c r="C11" s="11" t="s">
        <v>6</v>
      </c>
      <c r="D11" s="8"/>
      <c r="E11" s="12">
        <v>40</v>
      </c>
      <c r="F11" s="10">
        <f t="shared" si="0"/>
        <v>0</v>
      </c>
      <c r="G11" s="10">
        <f t="shared" si="1"/>
        <v>0</v>
      </c>
    </row>
    <row r="12" spans="1:8" ht="15.75" x14ac:dyDescent="0.25">
      <c r="A12" s="124">
        <v>3</v>
      </c>
      <c r="B12" s="127" t="s">
        <v>8</v>
      </c>
      <c r="C12" s="11" t="s">
        <v>4</v>
      </c>
      <c r="D12" s="8"/>
      <c r="E12" s="12">
        <v>800</v>
      </c>
      <c r="F12" s="10">
        <f t="shared" si="0"/>
        <v>0</v>
      </c>
      <c r="G12" s="10">
        <f t="shared" si="1"/>
        <v>0</v>
      </c>
    </row>
    <row r="13" spans="1:8" ht="15.75" x14ac:dyDescent="0.25">
      <c r="A13" s="125"/>
      <c r="B13" s="128"/>
      <c r="C13" s="11" t="s">
        <v>5</v>
      </c>
      <c r="D13" s="8"/>
      <c r="E13" s="12">
        <v>600</v>
      </c>
      <c r="F13" s="10">
        <f t="shared" si="0"/>
        <v>0</v>
      </c>
      <c r="G13" s="10">
        <f t="shared" si="1"/>
        <v>0</v>
      </c>
    </row>
    <row r="14" spans="1:8" ht="15.75" x14ac:dyDescent="0.25">
      <c r="A14" s="126"/>
      <c r="B14" s="129"/>
      <c r="C14" s="11" t="s">
        <v>6</v>
      </c>
      <c r="D14" s="8"/>
      <c r="E14" s="12">
        <v>10</v>
      </c>
      <c r="F14" s="10">
        <f t="shared" si="0"/>
        <v>0</v>
      </c>
      <c r="G14" s="10">
        <f t="shared" si="1"/>
        <v>0</v>
      </c>
    </row>
    <row r="15" spans="1:8" ht="15.75" x14ac:dyDescent="0.25">
      <c r="A15" s="124">
        <v>4</v>
      </c>
      <c r="B15" s="127" t="s">
        <v>9</v>
      </c>
      <c r="C15" s="11" t="s">
        <v>4</v>
      </c>
      <c r="D15" s="8"/>
      <c r="E15" s="12">
        <v>500</v>
      </c>
      <c r="F15" s="10">
        <f t="shared" si="0"/>
        <v>0</v>
      </c>
      <c r="G15" s="10">
        <f t="shared" si="1"/>
        <v>0</v>
      </c>
    </row>
    <row r="16" spans="1:8" ht="15.75" x14ac:dyDescent="0.25">
      <c r="A16" s="125"/>
      <c r="B16" s="128"/>
      <c r="C16" s="11" t="s">
        <v>5</v>
      </c>
      <c r="D16" s="8"/>
      <c r="E16" s="12">
        <v>200</v>
      </c>
      <c r="F16" s="10">
        <f t="shared" si="0"/>
        <v>0</v>
      </c>
      <c r="G16" s="10">
        <f t="shared" si="1"/>
        <v>0</v>
      </c>
    </row>
    <row r="17" spans="1:11" ht="15.75" x14ac:dyDescent="0.25">
      <c r="A17" s="126"/>
      <c r="B17" s="129"/>
      <c r="C17" s="11" t="s">
        <v>6</v>
      </c>
      <c r="D17" s="8"/>
      <c r="E17" s="12">
        <v>40</v>
      </c>
      <c r="F17" s="10">
        <f t="shared" si="0"/>
        <v>0</v>
      </c>
      <c r="G17" s="10">
        <f t="shared" si="1"/>
        <v>0</v>
      </c>
    </row>
    <row r="18" spans="1:11" ht="30" x14ac:dyDescent="0.25">
      <c r="A18" s="1">
        <v>5</v>
      </c>
      <c r="B18" s="13" t="s">
        <v>10</v>
      </c>
      <c r="C18" s="14" t="s">
        <v>11</v>
      </c>
      <c r="D18" s="8"/>
      <c r="E18" s="15">
        <v>100</v>
      </c>
      <c r="F18" s="10">
        <f t="shared" si="0"/>
        <v>0</v>
      </c>
      <c r="G18" s="10">
        <f t="shared" si="1"/>
        <v>0</v>
      </c>
    </row>
    <row r="19" spans="1:11" ht="30" x14ac:dyDescent="0.25">
      <c r="A19" s="5">
        <v>6</v>
      </c>
      <c r="B19" s="16" t="s">
        <v>12</v>
      </c>
      <c r="C19" s="17" t="s">
        <v>75</v>
      </c>
      <c r="D19" s="8"/>
      <c r="E19" s="18">
        <v>5</v>
      </c>
      <c r="F19" s="10">
        <f t="shared" si="0"/>
        <v>0</v>
      </c>
      <c r="G19" s="10">
        <f t="shared" si="1"/>
        <v>0</v>
      </c>
    </row>
    <row r="20" spans="1:11" ht="30" x14ac:dyDescent="0.25">
      <c r="A20" s="5">
        <v>7</v>
      </c>
      <c r="B20" s="16" t="s">
        <v>12</v>
      </c>
      <c r="C20" s="17" t="s">
        <v>76</v>
      </c>
      <c r="D20" s="8"/>
      <c r="E20" s="19">
        <v>50</v>
      </c>
      <c r="F20" s="10">
        <f t="shared" si="0"/>
        <v>0</v>
      </c>
      <c r="G20" s="10">
        <f t="shared" si="1"/>
        <v>0</v>
      </c>
    </row>
    <row r="21" spans="1:11" ht="45" x14ac:dyDescent="0.25">
      <c r="A21" s="2"/>
      <c r="B21" s="20" t="s">
        <v>13</v>
      </c>
      <c r="C21" s="21"/>
      <c r="D21" s="22"/>
      <c r="E21" s="23"/>
      <c r="F21" s="23"/>
      <c r="G21" s="23"/>
    </row>
    <row r="22" spans="1:11" ht="36" customHeight="1" x14ac:dyDescent="0.25">
      <c r="A22" s="118">
        <v>8</v>
      </c>
      <c r="B22" s="106" t="s">
        <v>79</v>
      </c>
      <c r="C22" s="24" t="s">
        <v>14</v>
      </c>
      <c r="D22" s="8"/>
      <c r="E22" s="25">
        <v>3</v>
      </c>
      <c r="F22" s="10">
        <f t="shared" si="0"/>
        <v>0</v>
      </c>
      <c r="G22" s="10">
        <f t="shared" si="1"/>
        <v>0</v>
      </c>
      <c r="H22" s="68"/>
      <c r="I22" s="69"/>
      <c r="J22" s="69"/>
      <c r="K22" s="69"/>
    </row>
    <row r="23" spans="1:11" ht="15.75" x14ac:dyDescent="0.25">
      <c r="A23" s="118"/>
      <c r="B23" s="106"/>
      <c r="C23" s="24" t="s">
        <v>15</v>
      </c>
      <c r="D23" s="8"/>
      <c r="E23" s="25">
        <v>2</v>
      </c>
      <c r="F23" s="10">
        <f t="shared" si="0"/>
        <v>0</v>
      </c>
      <c r="G23" s="10">
        <f t="shared" si="1"/>
        <v>0</v>
      </c>
    </row>
    <row r="24" spans="1:11" ht="15.75" x14ac:dyDescent="0.25">
      <c r="A24" s="118"/>
      <c r="B24" s="106"/>
      <c r="C24" s="24" t="s">
        <v>16</v>
      </c>
      <c r="D24" s="8"/>
      <c r="E24" s="25">
        <v>2</v>
      </c>
      <c r="F24" s="10">
        <f t="shared" si="0"/>
        <v>0</v>
      </c>
      <c r="G24" s="10">
        <f t="shared" si="1"/>
        <v>0</v>
      </c>
    </row>
    <row r="25" spans="1:11" ht="15.75" x14ac:dyDescent="0.25">
      <c r="A25" s="118"/>
      <c r="B25" s="106"/>
      <c r="C25" s="26" t="s">
        <v>17</v>
      </c>
      <c r="D25" s="27"/>
      <c r="E25" s="25">
        <v>1</v>
      </c>
      <c r="F25" s="10">
        <f t="shared" si="0"/>
        <v>0</v>
      </c>
      <c r="G25" s="10">
        <f t="shared" si="1"/>
        <v>0</v>
      </c>
    </row>
    <row r="26" spans="1:11" ht="15.75" x14ac:dyDescent="0.25">
      <c r="A26" s="118">
        <v>9</v>
      </c>
      <c r="B26" s="106" t="s">
        <v>21</v>
      </c>
      <c r="C26" s="24" t="s">
        <v>14</v>
      </c>
      <c r="D26" s="8"/>
      <c r="E26" s="25">
        <v>1</v>
      </c>
      <c r="F26" s="10">
        <f t="shared" si="0"/>
        <v>0</v>
      </c>
      <c r="G26" s="10">
        <f t="shared" si="1"/>
        <v>0</v>
      </c>
    </row>
    <row r="27" spans="1:11" ht="15.75" x14ac:dyDescent="0.25">
      <c r="A27" s="118"/>
      <c r="B27" s="106"/>
      <c r="C27" s="24" t="s">
        <v>15</v>
      </c>
      <c r="D27" s="8"/>
      <c r="E27" s="25">
        <v>1</v>
      </c>
      <c r="F27" s="10">
        <f t="shared" si="0"/>
        <v>0</v>
      </c>
      <c r="G27" s="10">
        <f t="shared" si="1"/>
        <v>0</v>
      </c>
    </row>
    <row r="28" spans="1:11" ht="15.75" x14ac:dyDescent="0.25">
      <c r="A28" s="118"/>
      <c r="B28" s="106"/>
      <c r="C28" s="24" t="s">
        <v>19</v>
      </c>
      <c r="D28" s="8"/>
      <c r="E28" s="25">
        <v>1</v>
      </c>
      <c r="F28" s="10">
        <f t="shared" si="0"/>
        <v>0</v>
      </c>
      <c r="G28" s="10">
        <f t="shared" si="1"/>
        <v>0</v>
      </c>
    </row>
    <row r="29" spans="1:11" ht="15.75" x14ac:dyDescent="0.25">
      <c r="A29" s="118"/>
      <c r="B29" s="16" t="s">
        <v>22</v>
      </c>
      <c r="C29" s="24" t="s">
        <v>14</v>
      </c>
      <c r="D29" s="8"/>
      <c r="E29" s="25">
        <v>2</v>
      </c>
      <c r="F29" s="10">
        <f t="shared" si="0"/>
        <v>0</v>
      </c>
      <c r="G29" s="10">
        <f t="shared" si="1"/>
        <v>0</v>
      </c>
    </row>
    <row r="30" spans="1:11" ht="30" x14ac:dyDescent="0.25">
      <c r="A30" s="3"/>
      <c r="B30" s="28" t="s">
        <v>23</v>
      </c>
      <c r="C30" s="29"/>
      <c r="D30" s="30"/>
      <c r="E30" s="31"/>
      <c r="F30" s="31"/>
      <c r="G30" s="31"/>
    </row>
    <row r="31" spans="1:11" ht="15.75" x14ac:dyDescent="0.25">
      <c r="A31" s="143">
        <v>10</v>
      </c>
      <c r="B31" s="106" t="s">
        <v>20</v>
      </c>
      <c r="C31" s="24" t="s">
        <v>14</v>
      </c>
      <c r="D31" s="8"/>
      <c r="E31" s="25">
        <v>37</v>
      </c>
      <c r="F31" s="10">
        <f t="shared" si="0"/>
        <v>0</v>
      </c>
      <c r="G31" s="10">
        <f t="shared" si="1"/>
        <v>0</v>
      </c>
    </row>
    <row r="32" spans="1:11" ht="15.75" x14ac:dyDescent="0.25">
      <c r="A32" s="144"/>
      <c r="B32" s="106"/>
      <c r="C32" s="24" t="s">
        <v>15</v>
      </c>
      <c r="D32" s="8"/>
      <c r="E32" s="25">
        <v>7</v>
      </c>
      <c r="F32" s="10">
        <f t="shared" si="0"/>
        <v>0</v>
      </c>
      <c r="G32" s="10">
        <f t="shared" si="1"/>
        <v>0</v>
      </c>
    </row>
    <row r="33" spans="1:7" ht="15.75" x14ac:dyDescent="0.25">
      <c r="A33" s="144"/>
      <c r="B33" s="106"/>
      <c r="C33" s="24" t="s">
        <v>16</v>
      </c>
      <c r="D33" s="8"/>
      <c r="E33" s="25">
        <v>10</v>
      </c>
      <c r="F33" s="10">
        <f t="shared" si="0"/>
        <v>0</v>
      </c>
      <c r="G33" s="10">
        <f t="shared" si="1"/>
        <v>0</v>
      </c>
    </row>
    <row r="34" spans="1:7" ht="15.75" x14ac:dyDescent="0.25">
      <c r="A34" s="144"/>
      <c r="B34" s="106"/>
      <c r="C34" s="26" t="s">
        <v>17</v>
      </c>
      <c r="D34" s="27"/>
      <c r="E34" s="25">
        <v>1</v>
      </c>
      <c r="F34" s="10">
        <f t="shared" si="0"/>
        <v>0</v>
      </c>
      <c r="G34" s="10">
        <f t="shared" si="1"/>
        <v>0</v>
      </c>
    </row>
    <row r="35" spans="1:7" ht="15.75" x14ac:dyDescent="0.25">
      <c r="A35" s="145"/>
      <c r="B35" s="106"/>
      <c r="C35" s="24" t="s">
        <v>18</v>
      </c>
      <c r="D35" s="8"/>
      <c r="E35" s="25">
        <v>1</v>
      </c>
      <c r="F35" s="10">
        <f t="shared" si="0"/>
        <v>0</v>
      </c>
      <c r="G35" s="10">
        <f t="shared" si="1"/>
        <v>0</v>
      </c>
    </row>
    <row r="36" spans="1:7" ht="15.75" x14ac:dyDescent="0.25">
      <c r="A36" s="143">
        <v>11</v>
      </c>
      <c r="B36" s="138" t="s">
        <v>21</v>
      </c>
      <c r="C36" s="24" t="s">
        <v>14</v>
      </c>
      <c r="D36" s="8"/>
      <c r="E36" s="25">
        <v>6</v>
      </c>
      <c r="F36" s="10">
        <f t="shared" si="0"/>
        <v>0</v>
      </c>
      <c r="G36" s="10">
        <f t="shared" si="1"/>
        <v>0</v>
      </c>
    </row>
    <row r="37" spans="1:7" ht="15.75" x14ac:dyDescent="0.25">
      <c r="A37" s="144"/>
      <c r="B37" s="138"/>
      <c r="C37" s="24" t="s">
        <v>15</v>
      </c>
      <c r="D37" s="8"/>
      <c r="E37" s="25">
        <v>1</v>
      </c>
      <c r="F37" s="10">
        <f t="shared" si="0"/>
        <v>0</v>
      </c>
      <c r="G37" s="10">
        <f t="shared" si="1"/>
        <v>0</v>
      </c>
    </row>
    <row r="38" spans="1:7" ht="15.75" x14ac:dyDescent="0.25">
      <c r="A38" s="144"/>
      <c r="B38" s="138"/>
      <c r="C38" s="24" t="s">
        <v>16</v>
      </c>
      <c r="D38" s="8"/>
      <c r="E38" s="25">
        <v>1</v>
      </c>
      <c r="F38" s="10">
        <f t="shared" si="0"/>
        <v>0</v>
      </c>
      <c r="G38" s="10">
        <f t="shared" si="1"/>
        <v>0</v>
      </c>
    </row>
    <row r="39" spans="1:7" ht="15.75" x14ac:dyDescent="0.25">
      <c r="A39" s="144"/>
      <c r="B39" s="138"/>
      <c r="C39" s="26" t="s">
        <v>17</v>
      </c>
      <c r="D39" s="27"/>
      <c r="E39" s="25">
        <v>1</v>
      </c>
      <c r="F39" s="10">
        <f t="shared" si="0"/>
        <v>0</v>
      </c>
      <c r="G39" s="10">
        <f t="shared" si="1"/>
        <v>0</v>
      </c>
    </row>
    <row r="40" spans="1:7" ht="15.75" x14ac:dyDescent="0.25">
      <c r="A40" s="144"/>
      <c r="B40" s="138"/>
      <c r="C40" s="24" t="s">
        <v>18</v>
      </c>
      <c r="D40" s="8"/>
      <c r="E40" s="25">
        <v>1</v>
      </c>
      <c r="F40" s="10">
        <f t="shared" si="0"/>
        <v>0</v>
      </c>
      <c r="G40" s="10">
        <f t="shared" si="1"/>
        <v>0</v>
      </c>
    </row>
    <row r="41" spans="1:7" ht="15.75" x14ac:dyDescent="0.25">
      <c r="A41" s="145"/>
      <c r="B41" s="138"/>
      <c r="C41" s="24" t="s">
        <v>19</v>
      </c>
      <c r="D41" s="8"/>
      <c r="E41" s="25">
        <v>1</v>
      </c>
      <c r="F41" s="10">
        <f t="shared" si="0"/>
        <v>0</v>
      </c>
      <c r="G41" s="10">
        <f t="shared" si="1"/>
        <v>0</v>
      </c>
    </row>
    <row r="42" spans="1:7" ht="15.75" x14ac:dyDescent="0.25">
      <c r="A42" s="143">
        <v>12</v>
      </c>
      <c r="B42" s="106" t="s">
        <v>22</v>
      </c>
      <c r="C42" s="24" t="s">
        <v>14</v>
      </c>
      <c r="D42" s="8"/>
      <c r="E42" s="25">
        <v>1</v>
      </c>
      <c r="F42" s="10">
        <f t="shared" si="0"/>
        <v>0</v>
      </c>
      <c r="G42" s="10">
        <f t="shared" si="1"/>
        <v>0</v>
      </c>
    </row>
    <row r="43" spans="1:7" ht="15.75" x14ac:dyDescent="0.25">
      <c r="A43" s="145"/>
      <c r="B43" s="106"/>
      <c r="C43" s="24" t="s">
        <v>15</v>
      </c>
      <c r="D43" s="8"/>
      <c r="E43" s="25">
        <v>2</v>
      </c>
      <c r="F43" s="10">
        <f t="shared" si="0"/>
        <v>0</v>
      </c>
      <c r="G43" s="10">
        <f t="shared" si="1"/>
        <v>0</v>
      </c>
    </row>
    <row r="44" spans="1:7" ht="30" x14ac:dyDescent="0.25">
      <c r="A44" s="5">
        <v>13</v>
      </c>
      <c r="B44" s="16" t="s">
        <v>24</v>
      </c>
      <c r="C44" s="24"/>
      <c r="D44" s="8"/>
      <c r="E44" s="25">
        <v>0</v>
      </c>
      <c r="F44" s="10">
        <f t="shared" si="0"/>
        <v>0</v>
      </c>
      <c r="G44" s="10">
        <f t="shared" si="1"/>
        <v>0</v>
      </c>
    </row>
    <row r="45" spans="1:7" ht="30" x14ac:dyDescent="0.25">
      <c r="A45" s="5">
        <v>14</v>
      </c>
      <c r="B45" s="16" t="s">
        <v>25</v>
      </c>
      <c r="C45" s="24" t="s">
        <v>26</v>
      </c>
      <c r="D45" s="8"/>
      <c r="E45" s="25">
        <v>5</v>
      </c>
      <c r="F45" s="10">
        <f t="shared" si="0"/>
        <v>0</v>
      </c>
      <c r="G45" s="10">
        <f t="shared" si="1"/>
        <v>0</v>
      </c>
    </row>
    <row r="46" spans="1:7" ht="15.75" x14ac:dyDescent="0.25">
      <c r="A46" s="4"/>
      <c r="B46" s="32" t="s">
        <v>27</v>
      </c>
      <c r="C46" s="32"/>
      <c r="D46" s="33"/>
      <c r="E46" s="34"/>
      <c r="F46" s="34"/>
      <c r="G46" s="34"/>
    </row>
    <row r="47" spans="1:7" ht="15.75" x14ac:dyDescent="0.25">
      <c r="A47" s="146">
        <v>15</v>
      </c>
      <c r="B47" s="147" t="s">
        <v>28</v>
      </c>
      <c r="C47" s="35" t="s">
        <v>29</v>
      </c>
      <c r="D47" s="36"/>
      <c r="E47" s="37">
        <v>1</v>
      </c>
      <c r="F47" s="10">
        <f t="shared" si="0"/>
        <v>0</v>
      </c>
      <c r="G47" s="10">
        <f t="shared" si="1"/>
        <v>0</v>
      </c>
    </row>
    <row r="48" spans="1:7" ht="15.75" x14ac:dyDescent="0.25">
      <c r="A48" s="145"/>
      <c r="B48" s="148"/>
      <c r="C48" s="24" t="s">
        <v>30</v>
      </c>
      <c r="D48" s="8"/>
      <c r="E48" s="25">
        <v>1</v>
      </c>
      <c r="F48" s="10">
        <f t="shared" si="0"/>
        <v>0</v>
      </c>
      <c r="G48" s="10">
        <f t="shared" si="1"/>
        <v>0</v>
      </c>
    </row>
    <row r="49" spans="1:7" ht="15.75" x14ac:dyDescent="0.25">
      <c r="A49" s="143">
        <v>16</v>
      </c>
      <c r="B49" s="130" t="s">
        <v>31</v>
      </c>
      <c r="C49" s="24" t="s">
        <v>29</v>
      </c>
      <c r="D49" s="8"/>
      <c r="E49" s="25">
        <v>1</v>
      </c>
      <c r="F49" s="10">
        <f t="shared" si="0"/>
        <v>0</v>
      </c>
      <c r="G49" s="10">
        <f t="shared" si="1"/>
        <v>0</v>
      </c>
    </row>
    <row r="50" spans="1:7" ht="15.75" x14ac:dyDescent="0.25">
      <c r="A50" s="144"/>
      <c r="B50" s="131"/>
      <c r="C50" s="24" t="s">
        <v>32</v>
      </c>
      <c r="D50" s="8"/>
      <c r="E50" s="25">
        <v>1</v>
      </c>
      <c r="F50" s="10">
        <f t="shared" si="0"/>
        <v>0</v>
      </c>
      <c r="G50" s="10">
        <f t="shared" si="1"/>
        <v>0</v>
      </c>
    </row>
    <row r="51" spans="1:7" ht="16.5" thickBot="1" x14ac:dyDescent="0.3">
      <c r="A51" s="149"/>
      <c r="B51" s="131"/>
      <c r="C51" s="38" t="s">
        <v>33</v>
      </c>
      <c r="D51" s="39"/>
      <c r="E51" s="40">
        <v>2</v>
      </c>
      <c r="F51" s="10">
        <f t="shared" si="0"/>
        <v>0</v>
      </c>
      <c r="G51" s="10">
        <f t="shared" si="1"/>
        <v>0</v>
      </c>
    </row>
    <row r="52" spans="1:7" ht="15.75" thickBot="1" x14ac:dyDescent="0.3">
      <c r="A52" s="71" t="s">
        <v>62</v>
      </c>
      <c r="B52" s="72"/>
      <c r="C52" s="72"/>
      <c r="D52" s="41"/>
      <c r="E52" s="42"/>
      <c r="F52" s="42"/>
      <c r="G52" s="43">
        <f>SUM(G6:G51)</f>
        <v>0</v>
      </c>
    </row>
    <row r="54" spans="1:7" x14ac:dyDescent="0.25">
      <c r="A54" s="98" t="s">
        <v>39</v>
      </c>
      <c r="B54" s="99"/>
      <c r="C54" s="99"/>
      <c r="D54" s="99"/>
      <c r="E54" s="99"/>
      <c r="F54" s="99"/>
      <c r="G54" s="100"/>
    </row>
    <row r="55" spans="1:7" ht="63" x14ac:dyDescent="0.25">
      <c r="A55" s="44" t="s">
        <v>0</v>
      </c>
      <c r="B55" s="105" t="s">
        <v>1</v>
      </c>
      <c r="C55" s="105"/>
      <c r="D55" s="45" t="s">
        <v>40</v>
      </c>
      <c r="E55" s="45" t="s">
        <v>41</v>
      </c>
      <c r="F55" s="45" t="s">
        <v>77</v>
      </c>
      <c r="G55" s="45" t="s">
        <v>78</v>
      </c>
    </row>
    <row r="56" spans="1:7" x14ac:dyDescent="0.25">
      <c r="A56" s="46">
        <v>1</v>
      </c>
      <c r="B56" s="139" t="s">
        <v>42</v>
      </c>
      <c r="C56" s="140" t="s">
        <v>43</v>
      </c>
      <c r="D56" s="47">
        <v>4</v>
      </c>
      <c r="E56" s="48"/>
      <c r="F56" s="49">
        <f>D56*E56</f>
        <v>0</v>
      </c>
      <c r="G56" s="48">
        <f t="shared" ref="G56:G69" si="2">F56</f>
        <v>0</v>
      </c>
    </row>
    <row r="57" spans="1:7" x14ac:dyDescent="0.25">
      <c r="A57" s="50">
        <v>2</v>
      </c>
      <c r="B57" s="93" t="s">
        <v>44</v>
      </c>
      <c r="C57" s="94" t="s">
        <v>44</v>
      </c>
      <c r="D57" s="51">
        <v>1</v>
      </c>
      <c r="E57" s="52"/>
      <c r="F57" s="49">
        <f t="shared" ref="F57:F69" si="3">D57*E57</f>
        <v>0</v>
      </c>
      <c r="G57" s="52">
        <f t="shared" si="2"/>
        <v>0</v>
      </c>
    </row>
    <row r="58" spans="1:7" x14ac:dyDescent="0.25">
      <c r="A58" s="46">
        <v>3</v>
      </c>
      <c r="B58" s="93" t="s">
        <v>45</v>
      </c>
      <c r="C58" s="94" t="s">
        <v>46</v>
      </c>
      <c r="D58" s="51">
        <v>1</v>
      </c>
      <c r="E58" s="52"/>
      <c r="F58" s="49">
        <f t="shared" si="3"/>
        <v>0</v>
      </c>
      <c r="G58" s="52">
        <f t="shared" si="2"/>
        <v>0</v>
      </c>
    </row>
    <row r="59" spans="1:7" x14ac:dyDescent="0.25">
      <c r="A59" s="50">
        <v>6</v>
      </c>
      <c r="B59" s="150" t="s">
        <v>47</v>
      </c>
      <c r="C59" s="151" t="s">
        <v>47</v>
      </c>
      <c r="D59" s="51">
        <v>260</v>
      </c>
      <c r="E59" s="52"/>
      <c r="F59" s="49">
        <f t="shared" si="3"/>
        <v>0</v>
      </c>
      <c r="G59" s="52">
        <f t="shared" si="2"/>
        <v>0</v>
      </c>
    </row>
    <row r="60" spans="1:7" x14ac:dyDescent="0.25">
      <c r="A60" s="46">
        <v>7</v>
      </c>
      <c r="B60" s="152" t="s">
        <v>48</v>
      </c>
      <c r="C60" s="153" t="s">
        <v>48</v>
      </c>
      <c r="D60" s="51">
        <v>17</v>
      </c>
      <c r="E60" s="52"/>
      <c r="F60" s="49">
        <f t="shared" si="3"/>
        <v>0</v>
      </c>
      <c r="G60" s="52">
        <f t="shared" si="2"/>
        <v>0</v>
      </c>
    </row>
    <row r="61" spans="1:7" x14ac:dyDescent="0.25">
      <c r="A61" s="50">
        <v>8</v>
      </c>
      <c r="B61" s="93" t="s">
        <v>49</v>
      </c>
      <c r="C61" s="94" t="s">
        <v>50</v>
      </c>
      <c r="D61" s="51">
        <v>1</v>
      </c>
      <c r="E61" s="52"/>
      <c r="F61" s="49">
        <f t="shared" si="3"/>
        <v>0</v>
      </c>
      <c r="G61" s="52">
        <f t="shared" si="2"/>
        <v>0</v>
      </c>
    </row>
    <row r="62" spans="1:7" x14ac:dyDescent="0.25">
      <c r="A62" s="46">
        <v>9</v>
      </c>
      <c r="B62" s="93" t="s">
        <v>51</v>
      </c>
      <c r="C62" s="94" t="s">
        <v>51</v>
      </c>
      <c r="D62" s="51">
        <v>2</v>
      </c>
      <c r="E62" s="52"/>
      <c r="F62" s="49">
        <f t="shared" si="3"/>
        <v>0</v>
      </c>
      <c r="G62" s="52">
        <f t="shared" si="2"/>
        <v>0</v>
      </c>
    </row>
    <row r="63" spans="1:7" x14ac:dyDescent="0.25">
      <c r="A63" s="50">
        <v>10</v>
      </c>
      <c r="B63" s="93" t="s">
        <v>52</v>
      </c>
      <c r="C63" s="94" t="s">
        <v>52</v>
      </c>
      <c r="D63" s="51">
        <v>8</v>
      </c>
      <c r="E63" s="52"/>
      <c r="F63" s="49">
        <f t="shared" si="3"/>
        <v>0</v>
      </c>
      <c r="G63" s="52">
        <f t="shared" si="2"/>
        <v>0</v>
      </c>
    </row>
    <row r="64" spans="1:7" x14ac:dyDescent="0.25">
      <c r="A64" s="46">
        <v>11</v>
      </c>
      <c r="B64" s="93" t="s">
        <v>53</v>
      </c>
      <c r="C64" s="94" t="s">
        <v>53</v>
      </c>
      <c r="D64" s="51">
        <v>3</v>
      </c>
      <c r="E64" s="52"/>
      <c r="F64" s="49">
        <f t="shared" si="3"/>
        <v>0</v>
      </c>
      <c r="G64" s="52">
        <f t="shared" si="2"/>
        <v>0</v>
      </c>
    </row>
    <row r="65" spans="1:7" x14ac:dyDescent="0.25">
      <c r="A65" s="50">
        <v>12</v>
      </c>
      <c r="B65" s="93" t="s">
        <v>54</v>
      </c>
      <c r="C65" s="94" t="s">
        <v>54</v>
      </c>
      <c r="D65" s="51">
        <v>5</v>
      </c>
      <c r="E65" s="52"/>
      <c r="F65" s="49">
        <f t="shared" si="3"/>
        <v>0</v>
      </c>
      <c r="G65" s="52">
        <f t="shared" si="2"/>
        <v>0</v>
      </c>
    </row>
    <row r="66" spans="1:7" x14ac:dyDescent="0.25">
      <c r="A66" s="46">
        <v>13</v>
      </c>
      <c r="B66" s="93" t="s">
        <v>55</v>
      </c>
      <c r="C66" s="94" t="s">
        <v>56</v>
      </c>
      <c r="D66" s="51">
        <v>2</v>
      </c>
      <c r="E66" s="52"/>
      <c r="F66" s="49">
        <f t="shared" si="3"/>
        <v>0</v>
      </c>
      <c r="G66" s="52">
        <f t="shared" si="2"/>
        <v>0</v>
      </c>
    </row>
    <row r="67" spans="1:7" x14ac:dyDescent="0.25">
      <c r="A67" s="50">
        <v>14</v>
      </c>
      <c r="B67" s="93" t="s">
        <v>57</v>
      </c>
      <c r="C67" s="94" t="s">
        <v>58</v>
      </c>
      <c r="D67" s="51">
        <v>1</v>
      </c>
      <c r="E67" s="52"/>
      <c r="F67" s="49">
        <f t="shared" si="3"/>
        <v>0</v>
      </c>
      <c r="G67" s="52">
        <f t="shared" si="2"/>
        <v>0</v>
      </c>
    </row>
    <row r="68" spans="1:7" x14ac:dyDescent="0.25">
      <c r="A68" s="46">
        <v>15</v>
      </c>
      <c r="B68" s="93" t="s">
        <v>59</v>
      </c>
      <c r="C68" s="94" t="s">
        <v>60</v>
      </c>
      <c r="D68" s="51">
        <v>1</v>
      </c>
      <c r="E68" s="52"/>
      <c r="F68" s="49">
        <f t="shared" si="3"/>
        <v>0</v>
      </c>
      <c r="G68" s="52">
        <f t="shared" si="2"/>
        <v>0</v>
      </c>
    </row>
    <row r="69" spans="1:7" x14ac:dyDescent="0.25">
      <c r="A69" s="50">
        <v>16</v>
      </c>
      <c r="B69" s="93" t="s">
        <v>61</v>
      </c>
      <c r="C69" s="94" t="s">
        <v>61</v>
      </c>
      <c r="D69" s="51">
        <v>1</v>
      </c>
      <c r="E69" s="52"/>
      <c r="F69" s="49">
        <f t="shared" si="3"/>
        <v>0</v>
      </c>
      <c r="G69" s="52">
        <f t="shared" si="2"/>
        <v>0</v>
      </c>
    </row>
    <row r="70" spans="1:7" ht="18.75" x14ac:dyDescent="0.3">
      <c r="A70" s="95" t="s">
        <v>62</v>
      </c>
      <c r="B70" s="96"/>
      <c r="C70" s="97"/>
      <c r="D70" s="53">
        <f>SUM(D56:D69)</f>
        <v>307</v>
      </c>
      <c r="E70" s="54"/>
      <c r="F70" s="55"/>
      <c r="G70" s="54">
        <f>SUM(G56:G69)</f>
        <v>0</v>
      </c>
    </row>
    <row r="71" spans="1:7" x14ac:dyDescent="0.25">
      <c r="A71" s="56"/>
      <c r="D71" s="57"/>
    </row>
    <row r="72" spans="1:7" x14ac:dyDescent="0.25">
      <c r="A72" s="56"/>
      <c r="D72" s="57"/>
    </row>
    <row r="73" spans="1:7" x14ac:dyDescent="0.25">
      <c r="A73" s="98" t="s">
        <v>63</v>
      </c>
      <c r="B73" s="99"/>
      <c r="C73" s="99"/>
      <c r="D73" s="99"/>
      <c r="E73" s="99"/>
      <c r="F73" s="99"/>
      <c r="G73" s="100"/>
    </row>
    <row r="74" spans="1:7" ht="15.75" thickBot="1" x14ac:dyDescent="0.3">
      <c r="A74" s="98" t="s">
        <v>64</v>
      </c>
      <c r="B74" s="99"/>
      <c r="C74" s="99"/>
      <c r="D74" s="99"/>
      <c r="E74" s="99"/>
      <c r="F74" s="99"/>
      <c r="G74" s="100"/>
    </row>
    <row r="75" spans="1:7" ht="24.75" thickBot="1" x14ac:dyDescent="0.3">
      <c r="A75" s="58" t="s">
        <v>0</v>
      </c>
      <c r="B75" s="101" t="s">
        <v>65</v>
      </c>
      <c r="C75" s="102"/>
      <c r="D75" s="59" t="s">
        <v>66</v>
      </c>
      <c r="E75" s="101" t="s">
        <v>67</v>
      </c>
      <c r="F75" s="102"/>
      <c r="G75" s="59" t="s">
        <v>68</v>
      </c>
    </row>
    <row r="76" spans="1:7" ht="15" customHeight="1" x14ac:dyDescent="0.25">
      <c r="A76" s="84" t="s">
        <v>69</v>
      </c>
      <c r="B76" s="87" t="s">
        <v>70</v>
      </c>
      <c r="C76" s="84" t="s">
        <v>73</v>
      </c>
      <c r="D76" s="73"/>
      <c r="E76" s="79">
        <v>0.23</v>
      </c>
      <c r="F76" s="80"/>
      <c r="G76" s="73"/>
    </row>
    <row r="77" spans="1:7" x14ac:dyDescent="0.25">
      <c r="A77" s="85"/>
      <c r="B77" s="88"/>
      <c r="C77" s="85"/>
      <c r="D77" s="74"/>
      <c r="E77" s="89"/>
      <c r="F77" s="90"/>
      <c r="G77" s="74"/>
    </row>
    <row r="78" spans="1:7" x14ac:dyDescent="0.25">
      <c r="A78" s="85"/>
      <c r="B78" s="88"/>
      <c r="C78" s="85"/>
      <c r="D78" s="74"/>
      <c r="E78" s="89"/>
      <c r="F78" s="90"/>
      <c r="G78" s="74"/>
    </row>
    <row r="79" spans="1:7" x14ac:dyDescent="0.25">
      <c r="A79" s="85"/>
      <c r="B79" s="88"/>
      <c r="C79" s="85"/>
      <c r="D79" s="74"/>
      <c r="E79" s="89"/>
      <c r="F79" s="90"/>
      <c r="G79" s="74"/>
    </row>
    <row r="80" spans="1:7" x14ac:dyDescent="0.25">
      <c r="A80" s="85"/>
      <c r="B80" s="88"/>
      <c r="C80" s="85"/>
      <c r="D80" s="74"/>
      <c r="E80" s="89"/>
      <c r="F80" s="90"/>
      <c r="G80" s="74"/>
    </row>
    <row r="81" spans="1:8" x14ac:dyDescent="0.25">
      <c r="A81" s="85"/>
      <c r="B81" s="88"/>
      <c r="C81" s="85"/>
      <c r="D81" s="74"/>
      <c r="E81" s="89"/>
      <c r="F81" s="90"/>
      <c r="G81" s="74"/>
    </row>
    <row r="82" spans="1:8" ht="15.75" thickBot="1" x14ac:dyDescent="0.3">
      <c r="A82" s="86"/>
      <c r="B82" s="88"/>
      <c r="C82" s="86"/>
      <c r="D82" s="75"/>
      <c r="E82" s="91"/>
      <c r="F82" s="92"/>
      <c r="G82" s="75"/>
    </row>
    <row r="83" spans="1:8" ht="15.75" thickBot="1" x14ac:dyDescent="0.3">
      <c r="A83" s="76" t="s">
        <v>71</v>
      </c>
      <c r="B83" s="77"/>
      <c r="C83" s="78"/>
      <c r="D83" s="60"/>
      <c r="E83" s="79">
        <v>0.23</v>
      </c>
      <c r="F83" s="80"/>
      <c r="G83" s="60"/>
    </row>
    <row r="84" spans="1:8" ht="96.75" thickBot="1" x14ac:dyDescent="0.3">
      <c r="A84" s="61" t="s">
        <v>69</v>
      </c>
      <c r="B84" s="62" t="s">
        <v>81</v>
      </c>
      <c r="C84" s="62" t="s">
        <v>74</v>
      </c>
      <c r="D84" s="63"/>
      <c r="E84" s="141"/>
      <c r="F84" s="142"/>
      <c r="G84" s="63"/>
      <c r="H84" s="64"/>
    </row>
    <row r="85" spans="1:8" x14ac:dyDescent="0.25">
      <c r="A85" s="81"/>
      <c r="B85" s="82"/>
      <c r="C85" s="82"/>
      <c r="D85" s="82"/>
      <c r="E85" s="82"/>
      <c r="F85" s="82"/>
      <c r="G85" s="83"/>
    </row>
    <row r="86" spans="1:8" x14ac:dyDescent="0.25">
      <c r="A86" s="70" t="s">
        <v>72</v>
      </c>
      <c r="B86" s="70"/>
      <c r="C86" s="70"/>
      <c r="D86" s="65"/>
      <c r="E86" s="65"/>
      <c r="F86" s="66"/>
      <c r="G86" s="67"/>
    </row>
    <row r="88" spans="1:8" ht="55.5" customHeight="1" x14ac:dyDescent="0.25">
      <c r="B88" s="120" t="s">
        <v>80</v>
      </c>
      <c r="C88" s="120"/>
      <c r="D88" s="120"/>
      <c r="E88" s="120"/>
      <c r="F88" s="120"/>
      <c r="G88" s="120"/>
    </row>
    <row r="90" spans="1:8" x14ac:dyDescent="0.25">
      <c r="D90" s="155" t="s">
        <v>82</v>
      </c>
      <c r="E90" s="154"/>
      <c r="F90" s="154"/>
      <c r="G90" s="154"/>
    </row>
    <row r="91" spans="1:8" x14ac:dyDescent="0.25">
      <c r="D91" s="154"/>
      <c r="E91" s="154"/>
      <c r="F91" s="154"/>
      <c r="G91" s="154"/>
    </row>
    <row r="92" spans="1:8" x14ac:dyDescent="0.25">
      <c r="D92" s="154"/>
      <c r="E92" s="154"/>
      <c r="F92" s="154"/>
      <c r="G92" s="154"/>
    </row>
    <row r="93" spans="1:8" x14ac:dyDescent="0.25">
      <c r="D93" s="154"/>
      <c r="E93" s="154"/>
      <c r="F93" s="154"/>
      <c r="G93" s="154"/>
    </row>
  </sheetData>
  <mergeCells count="65">
    <mergeCell ref="D90:G93"/>
    <mergeCell ref="E84:F84"/>
    <mergeCell ref="A31:A35"/>
    <mergeCell ref="A36:A41"/>
    <mergeCell ref="A42:A43"/>
    <mergeCell ref="A47:A48"/>
    <mergeCell ref="B47:B48"/>
    <mergeCell ref="A49:A51"/>
    <mergeCell ref="B58:C58"/>
    <mergeCell ref="B59:C59"/>
    <mergeCell ref="B60:C60"/>
    <mergeCell ref="B61:C61"/>
    <mergeCell ref="B62:C62"/>
    <mergeCell ref="B63:C63"/>
    <mergeCell ref="E75:F75"/>
    <mergeCell ref="B88:G88"/>
    <mergeCell ref="E3:E5"/>
    <mergeCell ref="B26:B28"/>
    <mergeCell ref="A15:A17"/>
    <mergeCell ref="A12:A14"/>
    <mergeCell ref="B12:B14"/>
    <mergeCell ref="B15:B17"/>
    <mergeCell ref="B49:B51"/>
    <mergeCell ref="A6:A8"/>
    <mergeCell ref="B6:B8"/>
    <mergeCell ref="A9:A11"/>
    <mergeCell ref="B9:B11"/>
    <mergeCell ref="B31:B35"/>
    <mergeCell ref="B36:B41"/>
    <mergeCell ref="B56:C56"/>
    <mergeCell ref="B57:C57"/>
    <mergeCell ref="A2:G2"/>
    <mergeCell ref="A1:H1"/>
    <mergeCell ref="A54:G54"/>
    <mergeCell ref="B55:C55"/>
    <mergeCell ref="B42:B43"/>
    <mergeCell ref="A3:A5"/>
    <mergeCell ref="B3:C5"/>
    <mergeCell ref="D3:D5"/>
    <mergeCell ref="A26:A29"/>
    <mergeCell ref="A22:A25"/>
    <mergeCell ref="B22:B25"/>
    <mergeCell ref="F3:F5"/>
    <mergeCell ref="G3:G5"/>
    <mergeCell ref="B64:C64"/>
    <mergeCell ref="B65:C65"/>
    <mergeCell ref="B66:C66"/>
    <mergeCell ref="B67:C67"/>
    <mergeCell ref="B68:C68"/>
    <mergeCell ref="A86:C86"/>
    <mergeCell ref="A52:C52"/>
    <mergeCell ref="G76:G82"/>
    <mergeCell ref="A83:C83"/>
    <mergeCell ref="E83:F83"/>
    <mergeCell ref="A85:G85"/>
    <mergeCell ref="A76:A82"/>
    <mergeCell ref="B76:B82"/>
    <mergeCell ref="C76:C82"/>
    <mergeCell ref="D76:D82"/>
    <mergeCell ref="E76:F82"/>
    <mergeCell ref="B69:C69"/>
    <mergeCell ref="A70:C70"/>
    <mergeCell ref="A73:G73"/>
    <mergeCell ref="A74:G74"/>
    <mergeCell ref="B75:C7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poczta 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Małgorzata Grubba</cp:lastModifiedBy>
  <cp:lastPrinted>2021-04-22T19:37:48Z</cp:lastPrinted>
  <dcterms:created xsi:type="dcterms:W3CDTF">2020-05-04T09:36:16Z</dcterms:created>
  <dcterms:modified xsi:type="dcterms:W3CDTF">2022-05-11T09:27:24Z</dcterms:modified>
</cp:coreProperties>
</file>